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<sst xmlns="http://schemas.openxmlformats.org/spreadsheetml/2006/main" count="15" uniqueCount="15">
  <si>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</si>
  <si>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</si>
  <si>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</si>
  <si>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</si>
  <si>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</si>
  <si>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</si>
  <si>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</si>
  <si>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</si>
  <si>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</si>
  <si>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</si>
  <si>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</si>
  <si>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</si>
  <si>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注：1、此表价格为全省统一价，从2023年2月3日24时起执行。                          </t>
  </si>
  <si>
    <t xml:space="preserve">      2、普通柴油（标准品）最高零售价格按照同阶段标准的车用柴油价格确定。</t>
  </si>
  <si>
    <t xml:space="preserve">  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</si>
</sst>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+175+225+70-100-250+140+90+345+300-95-430-130+140+345+310+210+260+750+110-545+205+285+400+390-320-360-300-130-205+190-290+185+155-175-440-480+250-205+210</f>
        <v>9730</v>
      </c>
      <c r="D5" s="7">
        <f>C5/1342</f>
        <v>7.25037257824143</v>
      </c>
      <c r="E5" s="12">
        <f aca="true" t="shared" si="0" ref="E5:E8">C5-300</f>
        <v>9430</v>
      </c>
      <c r="F5" s="12">
        <f aca="true" t="shared" si="1" ref="F5:F8">C5-400</f>
        <v>9330</v>
      </c>
    </row>
    <row r="6" spans="1:6" ht="52.5" customHeight="1">
      <c r="A6" s="3" t="s">
        <v>9</v>
      </c>
      <c r="B6" s="3">
        <v>106</v>
      </c>
      <c r="C6" s="6">
        <f>C5*1.06</f>
        <v>10313.800000000001</v>
      </c>
      <c r="D6" s="7">
        <f>C6/1333</f>
        <v>7.737284321080271</v>
      </c>
      <c r="E6" s="12">
        <f t="shared" si="0"/>
        <v>10013.800000000001</v>
      </c>
      <c r="F6" s="12">
        <f t="shared" si="1"/>
        <v>9913.800000000001</v>
      </c>
    </row>
    <row r="7" spans="1:6" ht="52.5" customHeight="1">
      <c r="A7" s="3" t="s">
        <v>10</v>
      </c>
      <c r="B7" s="3">
        <v>112</v>
      </c>
      <c r="C7" s="6">
        <f>C5*1.12</f>
        <v>10897.6</v>
      </c>
      <c r="D7" s="7">
        <f>C7/1325</f>
        <v>8.224603773584906</v>
      </c>
      <c r="E7" s="12">
        <f t="shared" si="0"/>
        <v>10597.6</v>
      </c>
      <c r="F7" s="12">
        <f t="shared" si="1"/>
        <v>10497.6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+170+215+65-95-245+140+85+330+290-90-415-125+135+330+300+200+255+720+110-530+200+270+390+375-310-345-290-125-200+185-280+175+150-165-425-460+240-195+200</f>
        <v>8715</v>
      </c>
      <c r="D8" s="7">
        <f>C8/1159</f>
        <v>7.519413287316652</v>
      </c>
      <c r="E8" s="12">
        <f t="shared" si="0"/>
        <v>8415</v>
      </c>
      <c r="F8" s="12">
        <f t="shared" si="1"/>
        <v>8315</v>
      </c>
    </row>
    <row r="9" spans="1:6" ht="20.25" customHeight="1">
      <c r="A9" s="8" t="s">
        <v>12</v>
      </c>
      <c r="B9" s="8"/>
      <c r="C9" s="8"/>
      <c r="D9" s="8"/>
      <c r="E9" s="8"/>
      <c r="F9" s="8"/>
    </row>
    <row r="10" spans="1:6" ht="20.25" customHeight="1">
      <c r="A10" s="9" t="s">
        <v>13</v>
      </c>
      <c r="B10" s="9"/>
      <c r="C10" s="9"/>
      <c r="D10" s="9"/>
      <c r="E10" s="9"/>
      <c r="F10" s="9"/>
    </row>
    <row r="11" spans="1:6" ht="15.75">
      <c r="A11" s="10" t="s">
        <v>14</v>
      </c>
      <c r="B11" s="11"/>
      <c r="C11" s="11"/>
      <c r="D11" s="11"/>
      <c r="E11" s="11"/>
      <c r="F11" s="11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greatwall</cp:lastModifiedBy>
  <cp:lastPrinted>2018-01-13T09:44:44Z</cp:lastPrinted>
  <dcterms:created xsi:type="dcterms:W3CDTF">2008-12-24T08:26:29Z</dcterms:created>
  <dcterms:modified xsi:type="dcterms:W3CDTF">2023-02-03T16:59:52Z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